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<sst xmlns="http://schemas.openxmlformats.org/spreadsheetml/2006/main" count="87" uniqueCount="37">
  <si>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</si>
  <si>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</si>
  <si>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</si>
  <si>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</si>
  <si>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</si>
  <si>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</si>
  <si>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</si>
  <si>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</si>
  <si>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</si>
  <si>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</si>
  <si>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</si>
  <si>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</si>
  <si>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</si>
  <si>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</si>
  <si>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</si>
  <si>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</si>
  <si>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</si>
  <si>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</si>
  <si>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200</t>
  </si>
  <si>
    <t>1/25</t>
  </si>
  <si>
    <t>150</t>
  </si>
  <si>
    <t>Коржик  молочный</t>
  </si>
  <si>
    <t>1/75</t>
  </si>
  <si>
    <t>Бутерброд  с  маслом  и  сыром</t>
  </si>
  <si>
    <t>7.05.2015 г.</t>
  </si>
  <si>
    <t>Суп  молочный   с  лапшой</t>
  </si>
  <si>
    <t>Какао  с  молоком</t>
  </si>
  <si>
    <t>250</t>
  </si>
  <si>
    <t>25/10/10</t>
  </si>
  <si>
    <t>Сдоба  "Малышка"</t>
  </si>
  <si>
    <t>1/50</t>
  </si>
  <si>
    <t>Хлеб  витаминизированный</t>
  </si>
  <si>
    <t>Каша  перловая  рассыпчатая</t>
  </si>
  <si>
    <t>Гуляш  из  отварной  говядины</t>
  </si>
  <si>
    <t>Сырники  из  творогв  с  мол/сгущ</t>
  </si>
  <si>
    <t>75/20</t>
  </si>
  <si>
    <t>50/50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</si>
</sst>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96012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960120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24</v>
      </c>
      <c r="I2" s="9" t="s">
        <v>0</v>
      </c>
      <c r="J2" s="11" t="str">
        <f>D2</f>
        <v>7.05.2015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 t="s">
        <v>25</v>
      </c>
      <c r="C8" s="12" t="s">
        <v>27</v>
      </c>
      <c r="D8" s="28">
        <v>6.13</v>
      </c>
      <c r="H8" s="66" t="str">
        <f t="shared" si="0"/>
        <v>Суп  молочный   с  лапшой</v>
      </c>
      <c r="I8" s="13" t="str">
        <f t="shared" si="1"/>
        <v>250</v>
      </c>
      <c r="J8" s="67">
        <f t="shared" si="2"/>
        <v>6.13</v>
      </c>
    </row>
    <row r="9" spans="2:10" ht="23.25">
      <c r="B9" s="23" t="s">
        <v>23</v>
      </c>
      <c r="C9" s="12" t="s">
        <v>28</v>
      </c>
      <c r="D9" s="28">
        <v>6.46</v>
      </c>
      <c r="H9" s="66" t="str">
        <f t="shared" si="0"/>
        <v>Бутерброд  с  маслом  и  сыром</v>
      </c>
      <c r="I9" s="13" t="str">
        <f t="shared" si="1"/>
        <v>25/10/10</v>
      </c>
      <c r="J9" s="67">
        <f t="shared" si="2"/>
        <v>6.46</v>
      </c>
    </row>
    <row r="10" spans="2:10" ht="23.25">
      <c r="B10" s="23" t="s">
        <v>26</v>
      </c>
      <c r="C10" s="12" t="s">
        <v>18</v>
      </c>
      <c r="D10" s="28">
        <v>6.42</v>
      </c>
      <c r="H10" s="66" t="str">
        <f t="shared" si="0"/>
        <v>Какао  с  молоком</v>
      </c>
      <c r="I10" s="13" t="str">
        <f t="shared" si="1"/>
        <v>200</v>
      </c>
      <c r="J10" s="67">
        <f t="shared" si="2"/>
        <v>6.42</v>
      </c>
    </row>
    <row r="11" spans="2:10" ht="23.25">
      <c r="B11" s="23"/>
      <c r="C11" s="12"/>
      <c r="D11" s="28"/>
      <c r="H11" s="66">
        <f t="shared" si="0"/>
      </c>
      <c r="I11" s="13">
        <f t="shared" si="1"/>
      </c>
      <c r="J11" s="67">
        <f t="shared" si="2"/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19.009999999999998</v>
      </c>
      <c r="H18" s="35"/>
      <c r="I18" s="4" t="s">
        <v>4</v>
      </c>
      <c r="J18" s="55">
        <f>SUM(J7:J17)</f>
        <v>19.009999999999998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33</v>
      </c>
      <c r="C22" s="12" t="s">
        <v>36</v>
      </c>
      <c r="D22" s="28">
        <v>27.2</v>
      </c>
      <c r="H22" s="36" t="str">
        <f t="shared" si="3"/>
        <v>Гуляш  из  отварной  говядины</v>
      </c>
      <c r="I22" s="3" t="str">
        <f t="shared" si="4"/>
        <v>50/50</v>
      </c>
      <c r="J22" s="37">
        <f t="shared" si="5"/>
        <v>27.2</v>
      </c>
    </row>
    <row r="23" spans="2:10" ht="23.25">
      <c r="B23" s="23" t="s">
        <v>32</v>
      </c>
      <c r="C23" s="12" t="s">
        <v>20</v>
      </c>
      <c r="D23" s="28">
        <v>2.53</v>
      </c>
      <c r="H23" s="36" t="str">
        <f t="shared" si="3"/>
        <v>Каша  перловая  рассыпчатая</v>
      </c>
      <c r="I23" s="3" t="str">
        <f t="shared" si="4"/>
        <v>150</v>
      </c>
      <c r="J23" s="37">
        <f t="shared" si="5"/>
        <v>2.53</v>
      </c>
    </row>
    <row r="24" spans="2:10" ht="23.25">
      <c r="B24" s="23" t="s">
        <v>31</v>
      </c>
      <c r="C24" s="12" t="s">
        <v>19</v>
      </c>
      <c r="D24" s="28">
        <v>0.94</v>
      </c>
      <c r="H24" s="36" t="str">
        <f t="shared" si="3"/>
        <v>Хлеб  витаминизированный</v>
      </c>
      <c r="I24" s="3" t="str">
        <f t="shared" si="4"/>
        <v>1/25</v>
      </c>
      <c r="J24" s="37">
        <f t="shared" si="5"/>
        <v>0.94</v>
      </c>
    </row>
    <row r="25" spans="2:10" ht="23.25">
      <c r="B25" s="23" t="s">
        <v>16</v>
      </c>
      <c r="C25" s="12" t="s">
        <v>17</v>
      </c>
      <c r="D25" s="28">
        <v>1.26</v>
      </c>
      <c r="H25" s="36" t="str">
        <f t="shared" si="3"/>
        <v>Чай  с  сахаром</v>
      </c>
      <c r="I25" s="3" t="str">
        <f t="shared" si="4"/>
        <v>200/15</v>
      </c>
      <c r="J25" s="37">
        <f t="shared" si="5"/>
        <v>1.26</v>
      </c>
    </row>
    <row r="26" spans="2:10" ht="23.25">
      <c r="B26" s="23"/>
      <c r="C26" s="12"/>
      <c r="D26" s="28"/>
      <c r="H26" s="36">
        <f t="shared" si="3"/>
      </c>
      <c r="I26" s="3">
        <f t="shared" si="4"/>
      </c>
      <c r="J26" s="37">
        <f t="shared" si="5"/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31.930000000000003</v>
      </c>
      <c r="H32" s="38">
        <f t="shared" si="3"/>
      </c>
      <c r="I32" s="59" t="str">
        <f t="shared" si="4"/>
        <v>сумма:</v>
      </c>
      <c r="J32" s="57">
        <f t="shared" si="5"/>
        <v>31.930000000000003</v>
      </c>
    </row>
    <row r="33" spans="2:10" ht="27.75">
      <c r="B33" s="68"/>
      <c r="C33" s="69" t="s">
        <v>12</v>
      </c>
      <c r="D33" s="70">
        <f>D18+D32</f>
        <v>50.94</v>
      </c>
      <c r="H33" s="39">
        <f t="shared" si="3"/>
      </c>
      <c r="I33" s="60" t="str">
        <f t="shared" si="4"/>
        <v>ИТОГО:</v>
      </c>
      <c r="J33" s="58">
        <f t="shared" si="5"/>
        <v>50.94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24</v>
      </c>
      <c r="E2" s="9"/>
      <c r="F2" s="9"/>
      <c r="J2" s="18"/>
      <c r="K2" s="9" t="s">
        <v>0</v>
      </c>
      <c r="L2" s="11" t="str">
        <f>D2</f>
        <v>7.05.2015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25</v>
      </c>
      <c r="C7" s="12" t="s">
        <v>27</v>
      </c>
      <c r="D7" s="28">
        <v>6.13</v>
      </c>
      <c r="E7" s="28">
        <f aca="true" t="shared" si="0" ref="E7:E16">SUM(D7*2%)+D7</f>
        <v>6.2526</v>
      </c>
      <c r="F7" s="28">
        <v>6.25</v>
      </c>
      <c r="J7" s="36" t="str">
        <f aca="true" t="shared" si="1" ref="J7:J16">IF(B7&lt;&gt;0,B7,"")</f>
        <v>Суп  молочный   с  лапшой</v>
      </c>
      <c r="K7" s="3" t="str">
        <f aca="true" t="shared" si="2" ref="K7:K16">IF(C7&lt;&gt;0,C7,"")</f>
        <v>250</v>
      </c>
      <c r="L7" s="25">
        <f aca="true" t="shared" si="3" ref="L7:L16">D7</f>
        <v>6.13</v>
      </c>
      <c r="M7" s="28">
        <f aca="true" t="shared" si="4" ref="M7:M16">F7</f>
        <v>6.25</v>
      </c>
    </row>
    <row r="8" spans="2:13" ht="23.25">
      <c r="B8" s="23" t="s">
        <v>23</v>
      </c>
      <c r="C8" s="12" t="s">
        <v>28</v>
      </c>
      <c r="D8" s="28">
        <v>6.46</v>
      </c>
      <c r="E8" s="28">
        <f t="shared" si="0"/>
        <v>6.5892</v>
      </c>
      <c r="F8" s="28">
        <v>6.6</v>
      </c>
      <c r="J8" s="36" t="str">
        <f t="shared" si="1"/>
        <v>Бутерброд  с  маслом  и  сыром</v>
      </c>
      <c r="K8" s="3" t="str">
        <f t="shared" si="2"/>
        <v>25/10/10</v>
      </c>
      <c r="L8" s="25">
        <f t="shared" si="3"/>
        <v>6.46</v>
      </c>
      <c r="M8" s="28">
        <f t="shared" si="4"/>
        <v>6.6</v>
      </c>
    </row>
    <row r="9" spans="2:13" ht="23.25">
      <c r="B9" s="23" t="s">
        <v>26</v>
      </c>
      <c r="C9" s="12" t="s">
        <v>18</v>
      </c>
      <c r="D9" s="28">
        <v>6.42</v>
      </c>
      <c r="E9" s="28">
        <f t="shared" si="0"/>
        <v>6.5484</v>
      </c>
      <c r="F9" s="28">
        <v>6.55</v>
      </c>
      <c r="J9" s="36" t="str">
        <f t="shared" si="1"/>
        <v>Какао  с  молоком</v>
      </c>
      <c r="K9" s="3" t="str">
        <f t="shared" si="2"/>
        <v>200</v>
      </c>
      <c r="L9" s="25">
        <f t="shared" si="3"/>
        <v>6.42</v>
      </c>
      <c r="M9" s="28">
        <f t="shared" si="4"/>
        <v>6.55</v>
      </c>
    </row>
    <row r="10" spans="2:13" ht="23.25">
      <c r="B10" s="23"/>
      <c r="C10" s="12"/>
      <c r="D10" s="28"/>
      <c r="E10" s="28">
        <f t="shared" si="0"/>
        <v>0</v>
      </c>
      <c r="F10" s="28"/>
      <c r="J10" s="36">
        <f t="shared" si="1"/>
      </c>
      <c r="K10" s="3">
        <f t="shared" si="2"/>
      </c>
      <c r="L10" s="25">
        <f t="shared" si="3"/>
        <v>0</v>
      </c>
      <c r="M10" s="28">
        <f t="shared" si="4"/>
        <v>0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2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2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2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3"/>
      <c r="D14" s="28"/>
      <c r="E14" s="28">
        <f t="shared" si="0"/>
        <v>0</v>
      </c>
      <c r="F14" s="28"/>
      <c r="J14" s="36">
        <f t="shared" si="1"/>
      </c>
      <c r="K14" s="2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3"/>
      <c r="D15" s="28"/>
      <c r="E15" s="28">
        <f t="shared" si="0"/>
        <v>0</v>
      </c>
      <c r="F15" s="28"/>
      <c r="J15" s="36">
        <f t="shared" si="1"/>
      </c>
      <c r="K15" s="2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23"/>
      <c r="C16" s="3"/>
      <c r="D16" s="28"/>
      <c r="E16" s="28">
        <f t="shared" si="0"/>
        <v>0</v>
      </c>
      <c r="F16" s="28"/>
      <c r="J16" s="36">
        <f t="shared" si="1"/>
      </c>
      <c r="K16" s="23">
        <f t="shared" si="2"/>
      </c>
      <c r="L16" s="25">
        <f t="shared" si="3"/>
        <v>0</v>
      </c>
      <c r="M16" s="28">
        <f t="shared" si="4"/>
        <v>0</v>
      </c>
    </row>
    <row r="17" spans="2:13" ht="23.25">
      <c r="B17" s="31"/>
      <c r="C17" s="4" t="s">
        <v>4</v>
      </c>
      <c r="D17" s="26">
        <f>SUM(D6:D16)</f>
        <v>19.009999999999998</v>
      </c>
      <c r="E17" s="29">
        <f>SUM(E7:E16)</f>
        <v>19.3902</v>
      </c>
      <c r="F17" s="29">
        <f>SUM(F6:F16)</f>
        <v>19.4</v>
      </c>
      <c r="J17" s="35"/>
      <c r="K17" s="4" t="s">
        <v>4</v>
      </c>
      <c r="L17" s="26">
        <f>SUM(L6:L16)</f>
        <v>19.009999999999998</v>
      </c>
      <c r="M17" s="29">
        <f>SUM(M7:M16)</f>
        <v>19.4</v>
      </c>
    </row>
    <row r="18" spans="2:13" ht="27.75">
      <c r="B18" s="41" t="s">
        <v>5</v>
      </c>
      <c r="C18" s="5"/>
      <c r="D18" s="27"/>
      <c r="E18" s="5"/>
      <c r="F18" s="5"/>
      <c r="J18" s="44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6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23"/>
      <c r="C20" s="12"/>
      <c r="D20" s="28"/>
      <c r="E20" s="28">
        <f aca="true" t="shared" si="5" ref="E20:E40">SUM(D20*2%)+D20</f>
        <v>0</v>
      </c>
      <c r="F20" s="28"/>
      <c r="J20" s="36">
        <f aca="true" t="shared" si="6" ref="J20:J30">IF(B20&lt;&gt;0,B20,"")</f>
      </c>
      <c r="K20" s="3">
        <f aca="true" t="shared" si="7" ref="K20:K30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23" t="s">
        <v>34</v>
      </c>
      <c r="C21" s="12" t="s">
        <v>35</v>
      </c>
      <c r="D21" s="28">
        <v>16.14</v>
      </c>
      <c r="E21" s="28">
        <f>SUM(D21*2%)+D21</f>
        <v>16.4628</v>
      </c>
      <c r="F21" s="28">
        <v>16.45</v>
      </c>
      <c r="J21" s="36" t="str">
        <f t="shared" si="6"/>
        <v>Сырники  из  творогв  с  мол/сгущ</v>
      </c>
      <c r="K21" s="3" t="str">
        <f t="shared" si="7"/>
        <v>75/20</v>
      </c>
      <c r="L21" s="25">
        <f t="shared" si="8"/>
        <v>16.14</v>
      </c>
      <c r="M21" s="28">
        <f t="shared" si="9"/>
        <v>16.45</v>
      </c>
    </row>
    <row r="22" spans="2:13" ht="23.25">
      <c r="B22" s="23" t="s">
        <v>33</v>
      </c>
      <c r="C22" s="12" t="s">
        <v>36</v>
      </c>
      <c r="D22" s="28">
        <v>27.2</v>
      </c>
      <c r="E22" s="28">
        <f>SUM(D22*2%)+D22</f>
        <v>27.744</v>
      </c>
      <c r="F22" s="28">
        <v>27.75</v>
      </c>
      <c r="J22" s="36" t="str">
        <f t="shared" si="6"/>
        <v>Гуляш  из  отварной  говядины</v>
      </c>
      <c r="K22" s="3" t="str">
        <f t="shared" si="7"/>
        <v>50/50</v>
      </c>
      <c r="L22" s="25">
        <f t="shared" si="8"/>
        <v>27.2</v>
      </c>
      <c r="M22" s="28">
        <f t="shared" si="9"/>
        <v>27.75</v>
      </c>
    </row>
    <row r="23" spans="2:13" ht="23.25">
      <c r="B23" s="23" t="s">
        <v>32</v>
      </c>
      <c r="C23" s="12" t="s">
        <v>20</v>
      </c>
      <c r="D23" s="28">
        <v>2.53</v>
      </c>
      <c r="E23" s="28">
        <f>SUM(D23*2%)+D23</f>
        <v>2.5806</v>
      </c>
      <c r="F23" s="28">
        <v>2.6</v>
      </c>
      <c r="J23" s="36" t="str">
        <f t="shared" si="6"/>
        <v>Каша  перловая  рассыпчатая</v>
      </c>
      <c r="K23" s="3" t="str">
        <f t="shared" si="7"/>
        <v>150</v>
      </c>
      <c r="L23" s="25">
        <f t="shared" si="8"/>
        <v>2.53</v>
      </c>
      <c r="M23" s="28">
        <f t="shared" si="9"/>
        <v>2.6</v>
      </c>
    </row>
    <row r="24" spans="2:13" ht="23.25">
      <c r="B24" s="23" t="s">
        <v>31</v>
      </c>
      <c r="C24" s="12" t="s">
        <v>19</v>
      </c>
      <c r="D24" s="28">
        <v>0.94</v>
      </c>
      <c r="E24" s="28">
        <f>SUM(D24*2%)+D24</f>
        <v>0.9588</v>
      </c>
      <c r="F24" s="28">
        <v>0.95</v>
      </c>
      <c r="J24" s="36" t="str">
        <f t="shared" si="6"/>
        <v>Хлеб  витаминизированный</v>
      </c>
      <c r="K24" s="3" t="str">
        <f t="shared" si="7"/>
        <v>1/25</v>
      </c>
      <c r="L24" s="25">
        <f t="shared" si="8"/>
        <v>0.94</v>
      </c>
      <c r="M24" s="28">
        <f t="shared" si="9"/>
        <v>0.95</v>
      </c>
    </row>
    <row r="25" spans="2:13" ht="23.25">
      <c r="B25" s="23" t="s">
        <v>26</v>
      </c>
      <c r="C25" s="12" t="s">
        <v>18</v>
      </c>
      <c r="D25" s="28">
        <v>6.42</v>
      </c>
      <c r="E25" s="28">
        <f>SUM(D25*2%)+D25</f>
        <v>6.5484</v>
      </c>
      <c r="F25" s="28">
        <v>6.55</v>
      </c>
      <c r="J25" s="36" t="str">
        <f t="shared" si="6"/>
        <v>Какао  с  молоком</v>
      </c>
      <c r="K25" s="3" t="str">
        <f t="shared" si="7"/>
        <v>200</v>
      </c>
      <c r="L25" s="25">
        <f t="shared" si="8"/>
        <v>6.42</v>
      </c>
      <c r="M25" s="28">
        <f t="shared" si="9"/>
        <v>6.55</v>
      </c>
    </row>
    <row r="26" spans="2:13" ht="23.25">
      <c r="B26" s="23" t="s">
        <v>16</v>
      </c>
      <c r="C26" s="12" t="s">
        <v>17</v>
      </c>
      <c r="D26" s="28">
        <v>1.26</v>
      </c>
      <c r="E26" s="28">
        <f>SUM(D26*2%)+D26</f>
        <v>1.2852000000000001</v>
      </c>
      <c r="F26" s="28">
        <v>1.3</v>
      </c>
      <c r="J26" s="36" t="str">
        <f t="shared" si="6"/>
        <v>Чай  с  сахаром</v>
      </c>
      <c r="K26" s="3" t="str">
        <f t="shared" si="7"/>
        <v>200/15</v>
      </c>
      <c r="L26" s="25">
        <f t="shared" si="8"/>
        <v>1.26</v>
      </c>
      <c r="M26" s="28">
        <f t="shared" si="9"/>
        <v>1.3</v>
      </c>
    </row>
    <row r="27" spans="2:13" ht="23.25">
      <c r="B27" s="23" t="s">
        <v>21</v>
      </c>
      <c r="C27" s="12" t="s">
        <v>22</v>
      </c>
      <c r="D27" s="28">
        <v>10</v>
      </c>
      <c r="E27" s="28">
        <f>SUM(D27*2%)+D27</f>
        <v>10.2</v>
      </c>
      <c r="F27" s="28">
        <v>10.2</v>
      </c>
      <c r="J27" s="36" t="str">
        <f t="shared" si="6"/>
        <v>Коржик  молочный</v>
      </c>
      <c r="K27" s="3" t="str">
        <f t="shared" si="7"/>
        <v>1/75</v>
      </c>
      <c r="L27" s="25">
        <f t="shared" si="8"/>
        <v>10</v>
      </c>
      <c r="M27" s="28">
        <f t="shared" si="9"/>
        <v>10.2</v>
      </c>
    </row>
    <row r="28" spans="2:13" ht="23.25">
      <c r="B28" s="23" t="s">
        <v>29</v>
      </c>
      <c r="C28" s="12" t="s">
        <v>30</v>
      </c>
      <c r="D28" s="28">
        <v>7</v>
      </c>
      <c r="E28" s="28">
        <f>SUM(D28*2%)+D28</f>
        <v>7.14</v>
      </c>
      <c r="F28" s="28">
        <v>7.15</v>
      </c>
      <c r="J28" s="36" t="str">
        <f t="shared" si="6"/>
        <v>Сдоба  "Малышка"</v>
      </c>
      <c r="K28" s="3" t="str">
        <f t="shared" si="7"/>
        <v>1/50</v>
      </c>
      <c r="L28" s="25">
        <f t="shared" si="8"/>
        <v>7</v>
      </c>
      <c r="M28" s="28">
        <f t="shared" si="9"/>
        <v>7.15</v>
      </c>
    </row>
    <row r="29" spans="2:13" ht="23.25">
      <c r="B29" s="23"/>
      <c r="C29" s="12"/>
      <c r="D29" s="28"/>
      <c r="E29" s="28">
        <f>SUM(D29*2%)+D29</f>
        <v>0</v>
      </c>
      <c r="F29" s="28"/>
      <c r="J29" s="36">
        <f t="shared" si="6"/>
      </c>
      <c r="K29" s="3">
        <f t="shared" si="7"/>
      </c>
      <c r="L29" s="25">
        <f t="shared" si="8"/>
        <v>0</v>
      </c>
      <c r="M29" s="28">
        <f t="shared" si="9"/>
        <v>0</v>
      </c>
    </row>
    <row r="30" spans="2:13" ht="23.25" hidden="1">
      <c r="B30" s="23"/>
      <c r="C30" s="12"/>
      <c r="D30" s="3"/>
      <c r="E30" s="28">
        <f t="shared" si="5"/>
        <v>0</v>
      </c>
      <c r="F30" s="28"/>
      <c r="J30" s="36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 hidden="1">
      <c r="B31" s="42"/>
      <c r="C31" s="22"/>
      <c r="D31" s="13"/>
      <c r="E31" s="28">
        <f t="shared" si="5"/>
        <v>0</v>
      </c>
      <c r="F31" s="28"/>
      <c r="J31" s="45"/>
      <c r="K31" s="13"/>
      <c r="L31" s="25">
        <f t="shared" si="8"/>
        <v>0</v>
      </c>
      <c r="M31" s="28">
        <f t="shared" si="9"/>
        <v>0</v>
      </c>
    </row>
    <row r="32" spans="2:13" ht="23.25" hidden="1">
      <c r="B32" s="33"/>
      <c r="C32" s="12"/>
      <c r="D32" s="3"/>
      <c r="E32" s="28">
        <f t="shared" si="5"/>
        <v>0</v>
      </c>
      <c r="F32" s="28"/>
      <c r="J32" s="46"/>
      <c r="K32" s="13"/>
      <c r="L32" s="25">
        <f t="shared" si="8"/>
        <v>0</v>
      </c>
      <c r="M32" s="28">
        <f t="shared" si="9"/>
        <v>0</v>
      </c>
    </row>
    <row r="33" spans="2:13" ht="23.25" hidden="1">
      <c r="B33" s="23"/>
      <c r="C33" s="12"/>
      <c r="D33" s="28"/>
      <c r="E33" s="28">
        <f t="shared" si="5"/>
        <v>0</v>
      </c>
      <c r="F33" s="28"/>
      <c r="J33" s="46"/>
      <c r="K33" s="13"/>
      <c r="L33" s="25">
        <f t="shared" si="8"/>
        <v>0</v>
      </c>
      <c r="M33" s="28">
        <f t="shared" si="9"/>
        <v>0</v>
      </c>
    </row>
    <row r="34" spans="2:13" ht="23.25" hidden="1">
      <c r="B34" s="23"/>
      <c r="C34" s="12"/>
      <c r="D34" s="28"/>
      <c r="E34" s="28">
        <f t="shared" si="5"/>
        <v>0</v>
      </c>
      <c r="F34" s="28"/>
      <c r="J34" s="46"/>
      <c r="K34" s="13"/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28"/>
      <c r="E35" s="28">
        <f t="shared" si="5"/>
        <v>0</v>
      </c>
      <c r="F35" s="28"/>
      <c r="J35" s="46"/>
      <c r="K35" s="13"/>
      <c r="L35" s="25">
        <f t="shared" si="8"/>
        <v>0</v>
      </c>
      <c r="M35" s="28">
        <f t="shared" si="9"/>
        <v>0</v>
      </c>
    </row>
    <row r="36" spans="2:13" ht="23.25" hidden="1">
      <c r="B36" s="23"/>
      <c r="C36" s="12"/>
      <c r="D36" s="28"/>
      <c r="E36" s="28">
        <f t="shared" si="5"/>
        <v>0</v>
      </c>
      <c r="F36" s="28"/>
      <c r="J36" s="46"/>
      <c r="K36" s="13"/>
      <c r="L36" s="25">
        <f t="shared" si="8"/>
        <v>0</v>
      </c>
      <c r="M36" s="28">
        <f t="shared" si="9"/>
        <v>0</v>
      </c>
    </row>
    <row r="37" spans="2:13" ht="23.25">
      <c r="B37" s="23"/>
      <c r="C37" s="12"/>
      <c r="D37" s="28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>
      <c r="B39" s="33"/>
      <c r="C39" s="12"/>
      <c r="D39" s="3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>
      <c r="B40" s="43"/>
      <c r="C40" s="22"/>
      <c r="D40" s="71"/>
      <c r="E40" s="28">
        <f t="shared" si="5"/>
        <v>0</v>
      </c>
      <c r="F40" s="28"/>
      <c r="J40" s="47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2015-05-06T09:18:16Z</dcterms:modified>
  <cp:category/>
  <cp:version/>
  <cp:contentType/>
  <cp:contentStatus/>
</cp:coreProperties>
</file>